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00948c50-6303-4ca1-9f67-3ccfe78387f2\f322524d-d394-408d-8c85-087a41fe2ada\"/>
    </mc:Choice>
  </mc:AlternateContent>
  <xr:revisionPtr revIDLastSave="0" documentId="13_ncr:1_{E468A293-33D4-440C-B3A8-E589A51BD0E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Specifikace veřejné zakázk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2" l="1"/>
  <c r="N3" i="2" l="1"/>
  <c r="B3" i="2" l="1"/>
  <c r="L3" i="2" s="1"/>
  <c r="E3" i="2" l="1"/>
</calcChain>
</file>

<file path=xl/sharedStrings.xml><?xml version="1.0" encoding="utf-8"?>
<sst xmlns="http://schemas.openxmlformats.org/spreadsheetml/2006/main" count="21" uniqueCount="21">
  <si>
    <t>standard IDS JMK</t>
  </si>
  <si>
    <t>typ požadovaného Vozidla</t>
  </si>
  <si>
    <t>požadovaná výše bankovní záruky</t>
  </si>
  <si>
    <t>požadavek na složení jistoty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</si>
  <si>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</si>
  <si>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</si>
  <si>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Základní roční proběh na Vozidlo (včetně Záložních Vozidel)</t>
  </si>
  <si>
    <t>předpokládaný roční objem kilometrů na jednotlivé typy Vozidel</t>
  </si>
  <si>
    <t>předpokládaný roční objem kilometrů</t>
  </si>
  <si>
    <t xml:space="preserve">maximální možné navýšení předpokládaného rozsahu předmětné zakázky </t>
  </si>
  <si>
    <t xml:space="preserve">maximální možné snížení předpokládaného rozsahu předmětné zakázky </t>
  </si>
  <si>
    <t>minimální počet Vozidel nezbytných
k plnění předmětu zakázky</t>
  </si>
  <si>
    <t>minimální počet nízkopodlažních Vozidel nezbytných pro plnění předmětu zakázky</t>
  </si>
  <si>
    <t>vymezení Autobusových
linek náležejících
do předmětné zakázky</t>
  </si>
  <si>
    <t>801, 802, 803, 804,
806, 807, 808, 809</t>
  </si>
  <si>
    <t>minibus</t>
  </si>
  <si>
    <t>IDS 1 KN</t>
  </si>
  <si>
    <t>IDS 1 IN</t>
  </si>
  <si>
    <t>všechny</t>
  </si>
  <si>
    <t>maximální rozsah předmětné zakázky
(za 10 let)
v kilometrech</t>
  </si>
  <si>
    <t>předpokládaná hodnota předmětné zakázky za 48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</si>
</sst>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\ &quot;Kč&quot;"/>
    <numFmt numFmtId="166" formatCode="#,##0.00\ &quot;Kč&quot;"/>
  </numFmts>
  <fonts count="5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50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horizontal="center"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2" borderId="3" xfId="1" applyNumberFormat="1" applyFont="1" applyFill="1" applyBorder="1" applyAlignment="1">
      <alignment horizontal="center" vertical="center" wrapText="1"/>
    </xf>
    <xf numFmtId="0" fontId="3" fillId="4" borderId="3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 wrapText="1"/>
    </xf>
    <xf numFmtId="0" fontId="3" fillId="5" borderId="5" xfId="1" applyNumberFormat="1" applyFont="1" applyFill="1" applyBorder="1" applyAlignment="1">
      <alignment horizontal="center" vertical="center" wrapText="1"/>
    </xf>
    <xf numFmtId="0" fontId="3" fillId="5" borderId="6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0" xfId="1" applyNumberFormat="1" applyBorder="1" applyAlignment="1">
      <alignment vertical="center"/>
    </xf>
    <xf numFmtId="0" fontId="1" fillId="0" borderId="14" xfId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164" fontId="1" fillId="0" borderId="12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3" fillId="0" borderId="0" xfId="1" applyNumberFormat="1" applyBorder="1" applyAlignment="1">
      <alignment vertical="center"/>
    </xf>
    <xf numFmtId="1" fontId="3" fillId="0" borderId="14" xfId="1" applyNumberFormat="1" applyFont="1" applyFill="1" applyBorder="1" applyAlignment="1">
      <alignment horizontal="center" vertical="center"/>
    </xf>
    <xf numFmtId="1" fontId="3" fillId="0" borderId="15" xfId="1" applyNumberFormat="1" applyFont="1" applyFill="1" applyBorder="1" applyAlignment="1">
      <alignment horizontal="center" vertical="center"/>
    </xf>
    <xf numFmtId="3" fontId="3" fillId="0" borderId="14" xfId="1" applyNumberFormat="1" applyFont="1" applyBorder="1" applyAlignment="1">
      <alignment horizontal="center" vertical="center"/>
    </xf>
    <xf numFmtId="3" fontId="3" fillId="0" borderId="15" xfId="1" applyNumberFormat="1" applyFont="1" applyBorder="1" applyAlignment="1">
      <alignment horizontal="center" vertical="center"/>
    </xf>
    <xf numFmtId="165" fontId="1" fillId="0" borderId="9" xfId="1" applyNumberFormat="1" applyFont="1" applyFill="1" applyBorder="1" applyAlignment="1">
      <alignment horizontal="center" vertical="center"/>
    </xf>
    <xf numFmtId="165" fontId="1" fillId="0" borderId="13" xfId="1" applyNumberFormat="1" applyFont="1" applyFill="1" applyBorder="1" applyAlignment="1">
      <alignment horizontal="center" vertical="center"/>
    </xf>
    <xf numFmtId="165" fontId="1" fillId="5" borderId="8" xfId="1" applyNumberFormat="1" applyFont="1" applyFill="1" applyBorder="1" applyAlignment="1">
      <alignment horizontal="center" vertical="center"/>
    </xf>
    <xf numFmtId="165" fontId="1" fillId="5" borderId="11" xfId="1" applyNumberFormat="1" applyFont="1" applyFill="1" applyBorder="1" applyAlignment="1">
      <alignment horizontal="center" vertical="center"/>
    </xf>
    <xf numFmtId="165" fontId="1" fillId="5" borderId="9" xfId="1" applyNumberFormat="1" applyFont="1" applyFill="1" applyBorder="1" applyAlignment="1">
      <alignment horizontal="center" vertical="center"/>
    </xf>
    <xf numFmtId="165" fontId="1" fillId="5" borderId="13" xfId="1" applyNumberFormat="1" applyFont="1" applyFill="1" applyBorder="1" applyAlignment="1">
      <alignment horizontal="center" vertical="center"/>
    </xf>
    <xf numFmtId="0" fontId="2" fillId="6" borderId="7" xfId="1" applyFont="1" applyFill="1" applyBorder="1" applyAlignment="1">
      <alignment horizontal="center" vertical="center" wrapText="1"/>
    </xf>
    <xf numFmtId="0" fontId="2" fillId="6" borderId="10" xfId="1" applyFont="1" applyFill="1" applyBorder="1" applyAlignment="1">
      <alignment horizontal="center" vertical="center" wrapText="1"/>
    </xf>
    <xf numFmtId="164" fontId="3" fillId="3" borderId="7" xfId="1" applyNumberFormat="1" applyFill="1" applyBorder="1" applyAlignment="1">
      <alignment horizontal="center" vertical="center"/>
    </xf>
    <xf numFmtId="164" fontId="3" fillId="3" borderId="10" xfId="1" applyNumberFormat="1" applyFill="1" applyBorder="1" applyAlignment="1">
      <alignment horizontal="center" vertical="center"/>
    </xf>
    <xf numFmtId="9" fontId="3" fillId="0" borderId="14" xfId="1" applyNumberFormat="1" applyFont="1" applyFill="1" applyBorder="1" applyAlignment="1">
      <alignment horizontal="center" vertical="center"/>
    </xf>
    <xf numFmtId="9" fontId="3" fillId="0" borderId="15" xfId="1" applyNumberFormat="1" applyFont="1" applyFill="1" applyBorder="1" applyAlignment="1">
      <alignment horizontal="center" vertical="center"/>
    </xf>
    <xf numFmtId="164" fontId="1" fillId="0" borderId="14" xfId="1" applyNumberFormat="1" applyFont="1" applyFill="1" applyBorder="1" applyAlignment="1">
      <alignment horizontal="center" vertical="center"/>
    </xf>
    <xf numFmtId="164" fontId="1" fillId="0" borderId="15" xfId="1" applyNumberFormat="1" applyFont="1" applyFill="1" applyBorder="1" applyAlignment="1">
      <alignment horizontal="center" vertical="center"/>
    </xf>
    <xf numFmtId="166" fontId="1" fillId="4" borderId="14" xfId="0" applyNumberFormat="1" applyFont="1" applyFill="1" applyBorder="1" applyAlignment="1">
      <alignment horizontal="center" vertical="center"/>
    </xf>
    <xf numFmtId="166" fontId="1" fillId="4" borderId="15" xfId="0" applyNumberFormat="1" applyFont="1" applyFill="1" applyBorder="1" applyAlignment="1">
      <alignment horizontal="center" vertical="center"/>
    </xf>
    <xf numFmtId="9" fontId="3" fillId="0" borderId="16" xfId="1" applyNumberFormat="1" applyFont="1" applyFill="1" applyBorder="1" applyAlignment="1">
      <alignment horizontal="center" vertical="center"/>
    </xf>
    <xf numFmtId="9" fontId="3" fillId="0" borderId="17" xfId="1" applyNumberFormat="1" applyFont="1" applyFill="1" applyBorder="1" applyAlignment="1">
      <alignment horizontal="center" vertical="center"/>
    </xf>
    <xf numFmtId="166" fontId="3" fillId="0" borderId="0" xfId="1" applyNumberFormat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"/>
  <sheetViews>
    <sheetView tabSelected="1" zoomScale="85" zoomScaleNormal="85" workbookViewId="0">
      <selection activeCell="E3" sqref="E3:E4"/>
    </sheetView>
  </sheetViews>
  <sheetFormatPr defaultRowHeight="12.75" x14ac:dyDescent="0.2"/>
  <cols>
    <col min="1" max="1" width="21.85546875" style="1" bestFit="1" customWidth="1"/>
    <col min="2" max="3" width="17" style="1" customWidth="1"/>
    <col min="4" max="4" width="16.85546875" style="1" customWidth="1"/>
    <col min="5" max="5" width="20" style="1" customWidth="1"/>
    <col min="6" max="6" width="21.42578125" style="1" customWidth="1"/>
    <col min="7" max="7" width="16.42578125" style="1" customWidth="1"/>
    <col min="8" max="8" width="15.7109375" style="1" customWidth="1"/>
    <col min="9" max="9" width="16.42578125" style="1" bestFit="1" customWidth="1"/>
    <col min="10" max="10" width="17.28515625" style="1" customWidth="1"/>
    <col min="11" max="11" width="16.85546875" style="1" customWidth="1"/>
    <col min="12" max="13" width="13.140625" style="3" customWidth="1"/>
    <col min="14" max="14" width="17.28515625" style="1" customWidth="1"/>
    <col min="15" max="15" width="15.42578125" style="1" customWidth="1"/>
    <col min="16" max="16" width="9.140625" style="13"/>
    <col min="17" max="16384" width="9.140625" style="1"/>
  </cols>
  <sheetData>
    <row r="1" spans="1:21" ht="13.5" thickBot="1" x14ac:dyDescent="0.25"/>
    <row r="2" spans="1:21" ht="77.25" thickBot="1" x14ac:dyDescent="0.25">
      <c r="A2" s="4" t="s">
        <v>13</v>
      </c>
      <c r="B2" s="5" t="s">
        <v>8</v>
      </c>
      <c r="C2" s="7" t="s">
        <v>10</v>
      </c>
      <c r="D2" s="6" t="s">
        <v>9</v>
      </c>
      <c r="E2" s="7" t="s">
        <v>19</v>
      </c>
      <c r="F2" s="8" t="s">
        <v>20</v>
      </c>
      <c r="G2" s="7" t="s">
        <v>1</v>
      </c>
      <c r="H2" s="7" t="s">
        <v>7</v>
      </c>
      <c r="I2" s="7" t="s">
        <v>0</v>
      </c>
      <c r="J2" s="7" t="s">
        <v>11</v>
      </c>
      <c r="K2" s="7" t="s">
        <v>12</v>
      </c>
      <c r="L2" s="7" t="s">
        <v>6</v>
      </c>
      <c r="M2" s="9" t="s">
        <v>4</v>
      </c>
      <c r="N2" s="10" t="s">
        <v>2</v>
      </c>
      <c r="O2" s="11" t="s">
        <v>3</v>
      </c>
      <c r="P2" s="14"/>
    </row>
    <row r="3" spans="1:21" s="12" customFormat="1" ht="21.95" customHeight="1" x14ac:dyDescent="0.2">
      <c r="A3" s="37" t="s">
        <v>14</v>
      </c>
      <c r="B3" s="39">
        <f>H4+H3</f>
        <v>1115785</v>
      </c>
      <c r="C3" s="47">
        <v>0.2</v>
      </c>
      <c r="D3" s="41">
        <v>0.2</v>
      </c>
      <c r="E3" s="43">
        <f>B3*(1+D3)*10</f>
        <v>13389420</v>
      </c>
      <c r="F3" s="45">
        <f>60*B3*1.2*4</f>
        <v>321346080</v>
      </c>
      <c r="G3" s="18" t="s">
        <v>5</v>
      </c>
      <c r="H3" s="19">
        <v>960732.1</v>
      </c>
      <c r="I3" s="20" t="s">
        <v>16</v>
      </c>
      <c r="J3" s="20">
        <v>20</v>
      </c>
      <c r="K3" s="27" t="s">
        <v>18</v>
      </c>
      <c r="L3" s="29">
        <f>B3/(J3+J4)</f>
        <v>48512.391304347824</v>
      </c>
      <c r="M3" s="31">
        <v>3000000</v>
      </c>
      <c r="N3" s="33">
        <f>ROUND((H3+H4)*5,-3)</f>
        <v>5579000</v>
      </c>
      <c r="O3" s="35">
        <v>2000000</v>
      </c>
      <c r="P3" s="15"/>
      <c r="Q3" s="1"/>
      <c r="R3" s="16"/>
      <c r="S3" s="16"/>
      <c r="T3" s="16"/>
      <c r="U3" s="16"/>
    </row>
    <row r="4" spans="1:21" s="12" customFormat="1" ht="21.95" customHeight="1" thickBot="1" x14ac:dyDescent="0.25">
      <c r="A4" s="38"/>
      <c r="B4" s="40"/>
      <c r="C4" s="48"/>
      <c r="D4" s="42"/>
      <c r="E4" s="44"/>
      <c r="F4" s="46"/>
      <c r="G4" s="21" t="s">
        <v>15</v>
      </c>
      <c r="H4" s="22">
        <v>155052.9</v>
      </c>
      <c r="I4" s="23" t="s">
        <v>17</v>
      </c>
      <c r="J4" s="23">
        <v>3</v>
      </c>
      <c r="K4" s="28"/>
      <c r="L4" s="30"/>
      <c r="M4" s="32"/>
      <c r="N4" s="34"/>
      <c r="O4" s="36"/>
      <c r="P4" s="15"/>
      <c r="Q4" s="1"/>
      <c r="R4" s="16"/>
      <c r="S4" s="16"/>
      <c r="T4" s="16"/>
      <c r="U4" s="16"/>
    </row>
    <row r="5" spans="1:21" s="24" customFormat="1" x14ac:dyDescent="0.2">
      <c r="L5" s="2"/>
      <c r="M5" s="2"/>
      <c r="P5" s="25"/>
    </row>
    <row r="8" spans="1:21" x14ac:dyDescent="0.2">
      <c r="F8" s="49"/>
    </row>
    <row r="9" spans="1:21" x14ac:dyDescent="0.2">
      <c r="K9" s="3"/>
      <c r="M9" s="1"/>
      <c r="O9" s="13"/>
      <c r="P9" s="1"/>
    </row>
    <row r="10" spans="1:21" x14ac:dyDescent="0.2">
      <c r="K10" s="3"/>
      <c r="M10" s="1"/>
      <c r="O10" s="13"/>
      <c r="P10" s="1"/>
    </row>
    <row r="11" spans="1:21" x14ac:dyDescent="0.2">
      <c r="B11" s="26"/>
    </row>
    <row r="13" spans="1:21" x14ac:dyDescent="0.2">
      <c r="B13" s="26"/>
    </row>
    <row r="15" spans="1:21" x14ac:dyDescent="0.2">
      <c r="B15" s="17"/>
    </row>
  </sheetData>
  <mergeCells count="11">
    <mergeCell ref="A3:A4"/>
    <mergeCell ref="B3:B4"/>
    <mergeCell ref="D3:D4"/>
    <mergeCell ref="E3:E4"/>
    <mergeCell ref="F3:F4"/>
    <mergeCell ref="C3:C4"/>
    <mergeCell ref="K3:K4"/>
    <mergeCell ref="L3:L4"/>
    <mergeCell ref="M3:M4"/>
    <mergeCell ref="N3:N4"/>
    <mergeCell ref="O3:O4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veřejné zakázky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JUDr. Daniel Jadrníček</cp:lastModifiedBy>
  <cp:lastPrinted>2012-07-25T09:23:46Z</cp:lastPrinted>
  <dcterms:created xsi:type="dcterms:W3CDTF">2009-06-25T07:03:39Z</dcterms:created>
  <dcterms:modified xsi:type="dcterms:W3CDTF">2021-11-16T09:08:50Z</dcterms:modified>
</cp:coreProperties>
</file>